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35" windowHeight="8670" activeTab="3"/>
  </bookViews>
  <sheets>
    <sheet name="Sheet1" sheetId="1" r:id="rId1"/>
    <sheet name="Sheet2" sheetId="2" r:id="rId2"/>
    <sheet name="Sheet3" sheetId="3" r:id="rId3"/>
    <sheet name="柱・梁幅" sheetId="4" r:id="rId4"/>
  </sheets>
  <definedNames>
    <definedName name="_xlnm.Print_Area" localSheetId="2">'Sheet3'!$A$1:$P$9</definedName>
  </definedNames>
  <calcPr fullCalcOnLoad="1"/>
</workbook>
</file>

<file path=xl/sharedStrings.xml><?xml version="1.0" encoding="utf-8"?>
<sst xmlns="http://schemas.openxmlformats.org/spreadsheetml/2006/main" count="204" uniqueCount="25">
  <si>
    <t>フープ径</t>
  </si>
  <si>
    <t>主筋径</t>
  </si>
  <si>
    <t>鉄筋間隔</t>
  </si>
  <si>
    <t>フープ外径</t>
  </si>
  <si>
    <t>主筋外径</t>
  </si>
  <si>
    <t>ｄｔ</t>
  </si>
  <si>
    <t>採用＠</t>
  </si>
  <si>
    <t>採用ｄｔ</t>
  </si>
  <si>
    <t>主筋本数</t>
  </si>
  <si>
    <t>必要柱幅</t>
  </si>
  <si>
    <t>STR径</t>
  </si>
  <si>
    <t>STR外径</t>
  </si>
  <si>
    <t>採用内dt</t>
  </si>
  <si>
    <t>柱面dt</t>
  </si>
  <si>
    <t>必要梁幅</t>
  </si>
  <si>
    <t>柱幅と梁幅の関係</t>
  </si>
  <si>
    <t>柱被り厚さ</t>
  </si>
  <si>
    <t>梁被り厚さ</t>
  </si>
  <si>
    <t>フック幅</t>
  </si>
  <si>
    <t>柱幅＝2×dt+@×(n-1)</t>
  </si>
  <si>
    <t>梁幅＝梁面dt+柱面dt+@×(n-1)</t>
  </si>
  <si>
    <t>@：採用ピッチ</t>
  </si>
  <si>
    <t>n：鉄筋本数</t>
  </si>
  <si>
    <t>ＲＣ基準の寸法関係表より（参考値）</t>
  </si>
  <si>
    <t>本表は、下記の寸法算出からわかるように、梁幅に関しては一方を柱、梁面合わせの想定で行っています。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</si>
</sst>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¥&quot;#,##0_);[Red]\(&quot;¥&quot;#,##0\)"/>
    <numFmt numFmtId="178" formatCode="0;_栀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78" fontId="0" fillId="3" borderId="10" xfId="0" applyNumberFormat="1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orum-design.co.jp/" TargetMode="External" /><Relationship Id="rId3" Type="http://schemas.openxmlformats.org/officeDocument/2006/relationships/hyperlink" Target="http://www.forum-design.co.j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0</xdr:rowOff>
    </xdr:from>
    <xdr:to>
      <xdr:col>12</xdr:col>
      <xdr:colOff>190500</xdr:colOff>
      <xdr:row>0</xdr:row>
      <xdr:rowOff>1428750</xdr:rowOff>
    </xdr:to>
    <xdr:pic>
      <xdr:nvPicPr>
        <xdr:cNvPr id="1" name="図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7448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5.625" style="0" customWidth="1"/>
    <col min="2" max="2" width="17.00390625" style="0" customWidth="1"/>
    <col min="3" max="3" width="6.625" style="0" customWidth="1"/>
    <col min="4" max="4" width="9.125" style="0" customWidth="1"/>
    <col min="9" max="11" width="7.125" style="0" customWidth="1"/>
  </cols>
  <sheetData/>
  <sheetProtection/>
  <printOptions/>
  <pageMargins left="0.4330708661417323" right="0.1968503937007874" top="0.5118110236220472" bottom="0.7874015748031497" header="0.5118110236220472" footer="0.5118110236220472"/>
  <pageSetup horizontalDpi="600" verticalDpi="600" orientation="portrait" paperSize="9" scale="89" r:id="rId1"/>
  <headerFooter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9" width="5.62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4.50390625" style="0" customWidth="1"/>
    <col min="2" max="16" width="19.0039062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U21" sqref="U21"/>
    </sheetView>
  </sheetViews>
  <sheetFormatPr defaultColWidth="9.00390625" defaultRowHeight="13.5"/>
  <sheetData>
    <row r="1" spans="1:14" ht="132.75" customHeight="1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3" ht="13.5">
      <c r="A2" t="s">
        <v>15</v>
      </c>
      <c r="D2" t="s">
        <v>19</v>
      </c>
      <c r="G2" t="s">
        <v>20</v>
      </c>
      <c r="K2" s="6" t="s">
        <v>21</v>
      </c>
      <c r="M2" t="s">
        <v>22</v>
      </c>
    </row>
    <row r="3" spans="1:14" ht="13.5">
      <c r="A3" s="1" t="s">
        <v>16</v>
      </c>
      <c r="B3" s="1" t="s">
        <v>0</v>
      </c>
      <c r="C3" s="1" t="s">
        <v>3</v>
      </c>
      <c r="D3" s="1" t="s">
        <v>1</v>
      </c>
      <c r="E3" s="1" t="s">
        <v>4</v>
      </c>
      <c r="F3" s="1" t="s">
        <v>2</v>
      </c>
      <c r="G3" s="1" t="s">
        <v>5</v>
      </c>
      <c r="H3" s="1" t="s">
        <v>6</v>
      </c>
      <c r="I3" s="1" t="s">
        <v>7</v>
      </c>
      <c r="J3" s="2"/>
      <c r="K3" s="2"/>
      <c r="L3" s="2"/>
      <c r="M3" s="2"/>
      <c r="N3" s="2"/>
    </row>
    <row r="4" spans="1:14" ht="13.5">
      <c r="A4" s="3">
        <v>40</v>
      </c>
      <c r="B4" s="3">
        <v>16</v>
      </c>
      <c r="C4" s="3">
        <v>18</v>
      </c>
      <c r="D4" s="3">
        <v>38</v>
      </c>
      <c r="E4" s="3">
        <v>43</v>
      </c>
      <c r="F4" s="2">
        <f>+D4*1.5+E4</f>
        <v>100</v>
      </c>
      <c r="G4" s="2">
        <f>+A4+C4+E4/2</f>
        <v>79.5</v>
      </c>
      <c r="H4" s="3">
        <v>100</v>
      </c>
      <c r="I4" s="3">
        <v>80</v>
      </c>
      <c r="J4" s="2"/>
      <c r="K4" s="2"/>
      <c r="L4" s="2"/>
      <c r="M4" s="2"/>
      <c r="N4" s="2"/>
    </row>
    <row r="5" spans="1:14" ht="13.5">
      <c r="A5" s="2" t="s">
        <v>8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  <c r="N5" s="1">
        <v>15</v>
      </c>
    </row>
    <row r="6" spans="1:14" ht="13.5">
      <c r="A6" s="2" t="s">
        <v>9</v>
      </c>
      <c r="B6" s="2">
        <f>+$I$4*2+$H$4*(B5-1)</f>
        <v>360</v>
      </c>
      <c r="C6" s="2">
        <f aca="true" t="shared" si="0" ref="C6:N6">+$I$4*2+$H$4*(C5-1)</f>
        <v>460</v>
      </c>
      <c r="D6" s="2">
        <f t="shared" si="0"/>
        <v>560</v>
      </c>
      <c r="E6" s="2">
        <f t="shared" si="0"/>
        <v>660</v>
      </c>
      <c r="F6" s="2">
        <f t="shared" si="0"/>
        <v>760</v>
      </c>
      <c r="G6" s="2">
        <f t="shared" si="0"/>
        <v>860</v>
      </c>
      <c r="H6" s="2">
        <f t="shared" si="0"/>
        <v>960</v>
      </c>
      <c r="I6" s="2">
        <f t="shared" si="0"/>
        <v>1060</v>
      </c>
      <c r="J6" s="2">
        <f t="shared" si="0"/>
        <v>1160</v>
      </c>
      <c r="K6" s="2">
        <f t="shared" si="0"/>
        <v>1260</v>
      </c>
      <c r="L6" s="2">
        <f t="shared" si="0"/>
        <v>1360</v>
      </c>
      <c r="M6" s="2">
        <f t="shared" si="0"/>
        <v>1460</v>
      </c>
      <c r="N6" s="2">
        <f t="shared" si="0"/>
        <v>1560</v>
      </c>
    </row>
    <row r="7" spans="1:15" ht="13.5">
      <c r="A7" s="2" t="s">
        <v>18</v>
      </c>
      <c r="B7" s="4">
        <v>415</v>
      </c>
      <c r="C7" s="4">
        <v>525</v>
      </c>
      <c r="D7" s="4">
        <v>625</v>
      </c>
      <c r="E7" s="4">
        <v>725</v>
      </c>
      <c r="F7" s="4">
        <v>825</v>
      </c>
      <c r="G7" s="4">
        <v>925</v>
      </c>
      <c r="H7" s="4">
        <v>1025</v>
      </c>
      <c r="I7" s="4">
        <v>1125</v>
      </c>
      <c r="J7" s="5">
        <f>+I7+F4</f>
        <v>1225</v>
      </c>
      <c r="K7" s="4">
        <f>+J7+F4</f>
        <v>1325</v>
      </c>
      <c r="L7" s="5">
        <f>+K7+F4</f>
        <v>1425</v>
      </c>
      <c r="M7" s="4">
        <f>+L7+F4</f>
        <v>1525</v>
      </c>
      <c r="N7" s="5">
        <f>+M7+F4</f>
        <v>1625</v>
      </c>
      <c r="O7" t="s">
        <v>23</v>
      </c>
    </row>
    <row r="8" spans="1:14" ht="13.5">
      <c r="A8" s="1" t="s">
        <v>17</v>
      </c>
      <c r="B8" s="1" t="s">
        <v>10</v>
      </c>
      <c r="C8" s="1" t="s">
        <v>11</v>
      </c>
      <c r="D8" s="1" t="s">
        <v>1</v>
      </c>
      <c r="E8" s="1" t="s">
        <v>4</v>
      </c>
      <c r="F8" s="1" t="s">
        <v>5</v>
      </c>
      <c r="G8" s="1" t="s">
        <v>12</v>
      </c>
      <c r="H8" s="1" t="s">
        <v>13</v>
      </c>
      <c r="I8" s="2"/>
      <c r="J8" s="2"/>
      <c r="K8" s="2"/>
      <c r="L8" s="2"/>
      <c r="M8" s="2"/>
      <c r="N8" s="2"/>
    </row>
    <row r="9" spans="1:14" ht="13.5">
      <c r="A9" s="3">
        <v>40</v>
      </c>
      <c r="B9" s="3">
        <v>13</v>
      </c>
      <c r="C9" s="3">
        <v>14</v>
      </c>
      <c r="D9" s="3">
        <v>38</v>
      </c>
      <c r="E9" s="3">
        <v>43</v>
      </c>
      <c r="F9" s="2">
        <f>+A9+C9+E9/2</f>
        <v>75.5</v>
      </c>
      <c r="G9" s="3">
        <v>75</v>
      </c>
      <c r="H9" s="2">
        <f>+I4+(E4/2+E9/2)</f>
        <v>123</v>
      </c>
      <c r="I9" s="2"/>
      <c r="J9" s="2"/>
      <c r="K9" s="2"/>
      <c r="L9" s="2"/>
      <c r="M9" s="2"/>
      <c r="N9" s="2"/>
    </row>
    <row r="10" spans="1:14" ht="13.5">
      <c r="A10" s="2" t="s">
        <v>8</v>
      </c>
      <c r="B10" s="1">
        <v>3</v>
      </c>
      <c r="C10" s="1">
        <v>4</v>
      </c>
      <c r="D10" s="1">
        <v>5</v>
      </c>
      <c r="E10" s="1">
        <v>6</v>
      </c>
      <c r="F10" s="1">
        <v>7</v>
      </c>
      <c r="G10" s="1">
        <v>8</v>
      </c>
      <c r="H10" s="1">
        <v>9</v>
      </c>
      <c r="I10" s="1">
        <v>10</v>
      </c>
      <c r="J10" s="1">
        <v>11</v>
      </c>
      <c r="K10" s="1">
        <v>12</v>
      </c>
      <c r="L10" s="1">
        <v>13</v>
      </c>
      <c r="M10" s="1">
        <v>14</v>
      </c>
      <c r="N10" s="1">
        <v>15</v>
      </c>
    </row>
    <row r="11" spans="1:14" ht="13.5">
      <c r="A11" s="2" t="s">
        <v>14</v>
      </c>
      <c r="B11" s="7">
        <f>+$G$9+$H$9+$H$4*(B10-1)</f>
        <v>398</v>
      </c>
      <c r="C11" s="7">
        <f aca="true" t="shared" si="1" ref="C11:N11">+$G$9+$H$9+$H$4*(C10-1)</f>
        <v>498</v>
      </c>
      <c r="D11" s="7">
        <f t="shared" si="1"/>
        <v>598</v>
      </c>
      <c r="E11" s="7">
        <f t="shared" si="1"/>
        <v>698</v>
      </c>
      <c r="F11" s="7">
        <f t="shared" si="1"/>
        <v>798</v>
      </c>
      <c r="G11" s="7">
        <f t="shared" si="1"/>
        <v>898</v>
      </c>
      <c r="H11" s="7">
        <f t="shared" si="1"/>
        <v>998</v>
      </c>
      <c r="I11" s="7">
        <f t="shared" si="1"/>
        <v>1098</v>
      </c>
      <c r="J11" s="7">
        <f t="shared" si="1"/>
        <v>1198</v>
      </c>
      <c r="K11" s="7">
        <f t="shared" si="1"/>
        <v>1298</v>
      </c>
      <c r="L11" s="7">
        <f t="shared" si="1"/>
        <v>1398</v>
      </c>
      <c r="M11" s="7">
        <f t="shared" si="1"/>
        <v>1498</v>
      </c>
      <c r="N11" s="7">
        <f t="shared" si="1"/>
        <v>1598</v>
      </c>
    </row>
    <row r="12" spans="1:14" ht="13.5">
      <c r="A12" s="2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14" ht="13.5">
      <c r="A14" s="1" t="s">
        <v>16</v>
      </c>
      <c r="B14" s="1" t="s">
        <v>0</v>
      </c>
      <c r="C14" s="1" t="s">
        <v>3</v>
      </c>
      <c r="D14" s="1" t="s">
        <v>1</v>
      </c>
      <c r="E14" s="1" t="s">
        <v>4</v>
      </c>
      <c r="F14" s="1" t="s">
        <v>2</v>
      </c>
      <c r="G14" s="1" t="s">
        <v>5</v>
      </c>
      <c r="H14" s="1" t="s">
        <v>6</v>
      </c>
      <c r="I14" s="1" t="s">
        <v>7</v>
      </c>
      <c r="J14" s="2"/>
      <c r="K14" s="2"/>
      <c r="L14" s="2"/>
      <c r="M14" s="2"/>
      <c r="N14" s="2"/>
    </row>
    <row r="15" spans="1:14" ht="13.5">
      <c r="A15" s="3">
        <v>40</v>
      </c>
      <c r="B15" s="3">
        <v>16</v>
      </c>
      <c r="C15" s="3">
        <v>18</v>
      </c>
      <c r="D15" s="3">
        <v>35</v>
      </c>
      <c r="E15" s="3">
        <v>40</v>
      </c>
      <c r="F15" s="2">
        <f>+D15*1.5+E15</f>
        <v>92.5</v>
      </c>
      <c r="G15" s="2">
        <f>+A15+C15+E15/2</f>
        <v>78</v>
      </c>
      <c r="H15" s="3">
        <v>95</v>
      </c>
      <c r="I15" s="3">
        <v>80</v>
      </c>
      <c r="J15" s="2"/>
      <c r="K15" s="2"/>
      <c r="L15" s="2"/>
      <c r="M15" s="2"/>
      <c r="N15" s="2"/>
    </row>
    <row r="16" spans="1:14" ht="13.5">
      <c r="A16" s="2" t="s">
        <v>8</v>
      </c>
      <c r="B16" s="1">
        <v>3</v>
      </c>
      <c r="C16" s="1">
        <v>4</v>
      </c>
      <c r="D16" s="1">
        <v>5</v>
      </c>
      <c r="E16" s="1">
        <v>6</v>
      </c>
      <c r="F16" s="1">
        <v>7</v>
      </c>
      <c r="G16" s="1">
        <v>8</v>
      </c>
      <c r="H16" s="1">
        <v>9</v>
      </c>
      <c r="I16" s="1">
        <v>10</v>
      </c>
      <c r="J16" s="1">
        <v>11</v>
      </c>
      <c r="K16" s="1">
        <v>12</v>
      </c>
      <c r="L16" s="1">
        <v>13</v>
      </c>
      <c r="M16" s="1">
        <v>14</v>
      </c>
      <c r="N16" s="1">
        <v>15</v>
      </c>
    </row>
    <row r="17" spans="1:14" ht="13.5">
      <c r="A17" s="2" t="s">
        <v>9</v>
      </c>
      <c r="B17" s="2">
        <f>+$I$15*2+$H$15*(B16-1)</f>
        <v>350</v>
      </c>
      <c r="C17" s="2">
        <f aca="true" t="shared" si="2" ref="C17:N17">+$I$15*2+$H$15*(C16-1)</f>
        <v>445</v>
      </c>
      <c r="D17" s="2">
        <f t="shared" si="2"/>
        <v>540</v>
      </c>
      <c r="E17" s="2">
        <f t="shared" si="2"/>
        <v>635</v>
      </c>
      <c r="F17" s="2">
        <f t="shared" si="2"/>
        <v>730</v>
      </c>
      <c r="G17" s="2">
        <f t="shared" si="2"/>
        <v>825</v>
      </c>
      <c r="H17" s="2">
        <f t="shared" si="2"/>
        <v>920</v>
      </c>
      <c r="I17" s="2">
        <f t="shared" si="2"/>
        <v>1015</v>
      </c>
      <c r="J17" s="2">
        <f t="shared" si="2"/>
        <v>1110</v>
      </c>
      <c r="K17" s="2">
        <f t="shared" si="2"/>
        <v>1205</v>
      </c>
      <c r="L17" s="2">
        <f t="shared" si="2"/>
        <v>1300</v>
      </c>
      <c r="M17" s="2">
        <f t="shared" si="2"/>
        <v>1395</v>
      </c>
      <c r="N17" s="2">
        <f t="shared" si="2"/>
        <v>1490</v>
      </c>
    </row>
    <row r="18" spans="1:15" ht="13.5">
      <c r="A18" s="2" t="s">
        <v>18</v>
      </c>
      <c r="B18" s="4">
        <v>415</v>
      </c>
      <c r="C18" s="4">
        <v>510</v>
      </c>
      <c r="D18" s="4">
        <v>600</v>
      </c>
      <c r="E18" s="4">
        <v>695</v>
      </c>
      <c r="F18" s="4">
        <v>785</v>
      </c>
      <c r="G18" s="4">
        <v>880</v>
      </c>
      <c r="H18" s="4">
        <v>975</v>
      </c>
      <c r="I18" s="4">
        <v>1065</v>
      </c>
      <c r="J18" s="5">
        <f>+I18+F15</f>
        <v>1157.5</v>
      </c>
      <c r="K18" s="4">
        <f>+J18+F15</f>
        <v>1250</v>
      </c>
      <c r="L18" s="5">
        <f>+K18+F15</f>
        <v>1342.5</v>
      </c>
      <c r="M18" s="4">
        <f>+L18+F15</f>
        <v>1435</v>
      </c>
      <c r="N18" s="5">
        <f>+M18+F15</f>
        <v>1527.5</v>
      </c>
      <c r="O18" t="s">
        <v>23</v>
      </c>
    </row>
    <row r="19" spans="1:14" ht="13.5">
      <c r="A19" s="1" t="s">
        <v>17</v>
      </c>
      <c r="B19" s="1" t="s">
        <v>10</v>
      </c>
      <c r="C19" s="1" t="s">
        <v>11</v>
      </c>
      <c r="D19" s="1" t="s">
        <v>1</v>
      </c>
      <c r="E19" s="1" t="s">
        <v>4</v>
      </c>
      <c r="F19" s="1" t="s">
        <v>5</v>
      </c>
      <c r="G19" s="1" t="s">
        <v>12</v>
      </c>
      <c r="H19" s="1" t="s">
        <v>13</v>
      </c>
      <c r="I19" s="2"/>
      <c r="J19" s="2"/>
      <c r="K19" s="2"/>
      <c r="L19" s="2"/>
      <c r="M19" s="2"/>
      <c r="N19" s="2"/>
    </row>
    <row r="20" spans="1:14" ht="13.5">
      <c r="A20" s="3">
        <v>40</v>
      </c>
      <c r="B20" s="3">
        <v>13</v>
      </c>
      <c r="C20" s="3">
        <v>14</v>
      </c>
      <c r="D20" s="3">
        <v>35</v>
      </c>
      <c r="E20" s="3">
        <v>40</v>
      </c>
      <c r="F20" s="2">
        <f>+A20+C20+E20/2</f>
        <v>74</v>
      </c>
      <c r="G20" s="3">
        <v>75</v>
      </c>
      <c r="H20" s="2">
        <f>+I15+(E15/2+E20/2)</f>
        <v>120</v>
      </c>
      <c r="I20" s="2"/>
      <c r="J20" s="2"/>
      <c r="K20" s="2"/>
      <c r="L20" s="2"/>
      <c r="M20" s="2"/>
      <c r="N20" s="2"/>
    </row>
    <row r="21" spans="1:14" ht="13.5">
      <c r="A21" s="2" t="s">
        <v>8</v>
      </c>
      <c r="B21" s="1">
        <v>3</v>
      </c>
      <c r="C21" s="1">
        <v>4</v>
      </c>
      <c r="D21" s="1">
        <v>5</v>
      </c>
      <c r="E21" s="1">
        <v>6</v>
      </c>
      <c r="F21" s="1">
        <v>7</v>
      </c>
      <c r="G21" s="1">
        <v>8</v>
      </c>
      <c r="H21" s="1">
        <v>9</v>
      </c>
      <c r="I21" s="1">
        <v>10</v>
      </c>
      <c r="J21" s="1">
        <v>11</v>
      </c>
      <c r="K21" s="1">
        <v>12</v>
      </c>
      <c r="L21" s="1">
        <v>13</v>
      </c>
      <c r="M21" s="1">
        <v>14</v>
      </c>
      <c r="N21" s="1">
        <v>15</v>
      </c>
    </row>
    <row r="22" spans="1:14" ht="13.5">
      <c r="A22" s="2" t="s">
        <v>14</v>
      </c>
      <c r="B22" s="7">
        <f>+$G$20+$H$20+$H$15*(B21-1)</f>
        <v>385</v>
      </c>
      <c r="C22" s="7">
        <f aca="true" t="shared" si="3" ref="C22:N22">+$G$20+$H$20+$H$15*(C21-1)</f>
        <v>480</v>
      </c>
      <c r="D22" s="7">
        <f t="shared" si="3"/>
        <v>575</v>
      </c>
      <c r="E22" s="7">
        <f t="shared" si="3"/>
        <v>670</v>
      </c>
      <c r="F22" s="7">
        <f t="shared" si="3"/>
        <v>765</v>
      </c>
      <c r="G22" s="7">
        <f t="shared" si="3"/>
        <v>860</v>
      </c>
      <c r="H22" s="7">
        <f t="shared" si="3"/>
        <v>955</v>
      </c>
      <c r="I22" s="7">
        <f t="shared" si="3"/>
        <v>1050</v>
      </c>
      <c r="J22" s="7">
        <f t="shared" si="3"/>
        <v>1145</v>
      </c>
      <c r="K22" s="7">
        <f t="shared" si="3"/>
        <v>1240</v>
      </c>
      <c r="L22" s="7">
        <f t="shared" si="3"/>
        <v>1335</v>
      </c>
      <c r="M22" s="7">
        <f t="shared" si="3"/>
        <v>1430</v>
      </c>
      <c r="N22" s="7">
        <f t="shared" si="3"/>
        <v>1525</v>
      </c>
    </row>
    <row r="23" spans="1:14" ht="13.5">
      <c r="A23" s="2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5" spans="1:14" ht="13.5">
      <c r="A25" s="1" t="s">
        <v>16</v>
      </c>
      <c r="B25" s="1" t="s">
        <v>0</v>
      </c>
      <c r="C25" s="1" t="s">
        <v>3</v>
      </c>
      <c r="D25" s="1" t="s">
        <v>1</v>
      </c>
      <c r="E25" s="1" t="s">
        <v>4</v>
      </c>
      <c r="F25" s="1" t="s">
        <v>2</v>
      </c>
      <c r="G25" s="1" t="s">
        <v>5</v>
      </c>
      <c r="H25" s="1" t="s">
        <v>6</v>
      </c>
      <c r="I25" s="1" t="s">
        <v>7</v>
      </c>
      <c r="J25" s="2"/>
      <c r="K25" s="2"/>
      <c r="L25" s="2"/>
      <c r="M25" s="2"/>
      <c r="N25" s="2"/>
    </row>
    <row r="26" spans="1:14" ht="13.5">
      <c r="A26" s="3">
        <v>40</v>
      </c>
      <c r="B26" s="3">
        <v>16</v>
      </c>
      <c r="C26" s="3">
        <v>18</v>
      </c>
      <c r="D26" s="3">
        <v>32</v>
      </c>
      <c r="E26" s="3">
        <v>36</v>
      </c>
      <c r="F26" s="2">
        <f>+D26*1.5+E26</f>
        <v>84</v>
      </c>
      <c r="G26" s="2">
        <f>+A26+C26+E26/2</f>
        <v>76</v>
      </c>
      <c r="H26" s="3">
        <v>85</v>
      </c>
      <c r="I26" s="3">
        <v>80</v>
      </c>
      <c r="J26" s="2"/>
      <c r="K26" s="2"/>
      <c r="L26" s="2"/>
      <c r="M26" s="2"/>
      <c r="N26" s="2"/>
    </row>
    <row r="27" spans="1:14" ht="13.5">
      <c r="A27" s="2" t="s">
        <v>8</v>
      </c>
      <c r="B27" s="1">
        <v>3</v>
      </c>
      <c r="C27" s="1">
        <v>4</v>
      </c>
      <c r="D27" s="1">
        <v>5</v>
      </c>
      <c r="E27" s="1">
        <v>6</v>
      </c>
      <c r="F27" s="1">
        <v>7</v>
      </c>
      <c r="G27" s="1">
        <v>8</v>
      </c>
      <c r="H27" s="1">
        <v>9</v>
      </c>
      <c r="I27" s="1">
        <v>10</v>
      </c>
      <c r="J27" s="1">
        <v>11</v>
      </c>
      <c r="K27" s="1">
        <v>12</v>
      </c>
      <c r="L27" s="1">
        <v>13</v>
      </c>
      <c r="M27" s="1">
        <v>14</v>
      </c>
      <c r="N27" s="1">
        <v>15</v>
      </c>
    </row>
    <row r="28" spans="1:14" ht="13.5">
      <c r="A28" s="2" t="s">
        <v>9</v>
      </c>
      <c r="B28" s="2">
        <f>+$I$26*2+$H$26*(B27-1)</f>
        <v>330</v>
      </c>
      <c r="C28" s="2">
        <f aca="true" t="shared" si="4" ref="C28:N28">+$I$26*2+$H$26*(C27-1)</f>
        <v>415</v>
      </c>
      <c r="D28" s="2">
        <f t="shared" si="4"/>
        <v>500</v>
      </c>
      <c r="E28" s="2">
        <f t="shared" si="4"/>
        <v>585</v>
      </c>
      <c r="F28" s="2">
        <f t="shared" si="4"/>
        <v>670</v>
      </c>
      <c r="G28" s="2">
        <f t="shared" si="4"/>
        <v>755</v>
      </c>
      <c r="H28" s="2">
        <f t="shared" si="4"/>
        <v>840</v>
      </c>
      <c r="I28" s="2">
        <f t="shared" si="4"/>
        <v>925</v>
      </c>
      <c r="J28" s="2">
        <f t="shared" si="4"/>
        <v>1010</v>
      </c>
      <c r="K28" s="2">
        <f t="shared" si="4"/>
        <v>1095</v>
      </c>
      <c r="L28" s="2">
        <f t="shared" si="4"/>
        <v>1180</v>
      </c>
      <c r="M28" s="2">
        <f t="shared" si="4"/>
        <v>1265</v>
      </c>
      <c r="N28" s="2">
        <f t="shared" si="4"/>
        <v>1350</v>
      </c>
    </row>
    <row r="29" spans="1:15" ht="13.5">
      <c r="A29" s="2" t="s">
        <v>18</v>
      </c>
      <c r="B29" s="4">
        <v>405</v>
      </c>
      <c r="C29" s="4">
        <v>485</v>
      </c>
      <c r="D29" s="4">
        <v>570</v>
      </c>
      <c r="E29" s="4">
        <v>655</v>
      </c>
      <c r="F29" s="4">
        <v>740</v>
      </c>
      <c r="G29" s="4">
        <v>825</v>
      </c>
      <c r="H29" s="4">
        <v>905</v>
      </c>
      <c r="I29" s="4">
        <v>990</v>
      </c>
      <c r="J29" s="4">
        <f>+I29+F26</f>
        <v>1074</v>
      </c>
      <c r="K29" s="4">
        <f>+J29+F26</f>
        <v>1158</v>
      </c>
      <c r="L29" s="4">
        <f>+K29+F26</f>
        <v>1242</v>
      </c>
      <c r="M29" s="4">
        <f>+L29+F26</f>
        <v>1326</v>
      </c>
      <c r="N29" s="4">
        <f>+M29+F26</f>
        <v>1410</v>
      </c>
      <c r="O29" t="s">
        <v>23</v>
      </c>
    </row>
    <row r="30" spans="1:14" ht="13.5">
      <c r="A30" s="1" t="s">
        <v>17</v>
      </c>
      <c r="B30" s="1" t="s">
        <v>10</v>
      </c>
      <c r="C30" s="1" t="s">
        <v>11</v>
      </c>
      <c r="D30" s="1" t="s">
        <v>1</v>
      </c>
      <c r="E30" s="1" t="s">
        <v>4</v>
      </c>
      <c r="F30" s="1" t="s">
        <v>5</v>
      </c>
      <c r="G30" s="1" t="s">
        <v>12</v>
      </c>
      <c r="H30" s="1" t="s">
        <v>13</v>
      </c>
      <c r="I30" s="2"/>
      <c r="J30" s="2"/>
      <c r="K30" s="2"/>
      <c r="L30" s="2"/>
      <c r="M30" s="2"/>
      <c r="N30" s="2"/>
    </row>
    <row r="31" spans="1:14" ht="13.5">
      <c r="A31" s="3">
        <v>40</v>
      </c>
      <c r="B31" s="3">
        <v>13</v>
      </c>
      <c r="C31" s="3">
        <v>14</v>
      </c>
      <c r="D31" s="3">
        <v>32</v>
      </c>
      <c r="E31" s="3">
        <v>36</v>
      </c>
      <c r="F31" s="2">
        <f>+A31+C31+E31/2</f>
        <v>72</v>
      </c>
      <c r="G31" s="3">
        <v>75</v>
      </c>
      <c r="H31" s="2">
        <f>+I26+(E26/2+E31/2)</f>
        <v>116</v>
      </c>
      <c r="I31" s="2"/>
      <c r="J31" s="2"/>
      <c r="K31" s="2"/>
      <c r="L31" s="2"/>
      <c r="M31" s="2"/>
      <c r="N31" s="2"/>
    </row>
    <row r="32" spans="1:14" ht="13.5">
      <c r="A32" s="2" t="s">
        <v>8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1">
        <v>9</v>
      </c>
      <c r="I32" s="1">
        <v>10</v>
      </c>
      <c r="J32" s="1">
        <v>11</v>
      </c>
      <c r="K32" s="1">
        <v>12</v>
      </c>
      <c r="L32" s="1">
        <v>13</v>
      </c>
      <c r="M32" s="1">
        <v>14</v>
      </c>
      <c r="N32" s="1">
        <v>15</v>
      </c>
    </row>
    <row r="33" spans="1:15" ht="13.5">
      <c r="A33" s="2" t="s">
        <v>14</v>
      </c>
      <c r="B33" s="2">
        <f>+$G$31+$H$31+$H$26*(B32-1)</f>
        <v>361</v>
      </c>
      <c r="C33" s="2">
        <f aca="true" t="shared" si="5" ref="C33:N33">+$G$31+$H$31+$H$26*(C32-1)</f>
        <v>446</v>
      </c>
      <c r="D33" s="2">
        <f t="shared" si="5"/>
        <v>531</v>
      </c>
      <c r="E33" s="2">
        <f t="shared" si="5"/>
        <v>616</v>
      </c>
      <c r="F33" s="4">
        <f t="shared" si="5"/>
        <v>701</v>
      </c>
      <c r="G33" s="4">
        <f t="shared" si="5"/>
        <v>786</v>
      </c>
      <c r="H33" s="4">
        <f t="shared" si="5"/>
        <v>871</v>
      </c>
      <c r="I33" s="4">
        <f t="shared" si="5"/>
        <v>956</v>
      </c>
      <c r="J33" s="4">
        <f t="shared" si="5"/>
        <v>1041</v>
      </c>
      <c r="K33" s="4">
        <f t="shared" si="5"/>
        <v>1126</v>
      </c>
      <c r="L33" s="4">
        <f t="shared" si="5"/>
        <v>1211</v>
      </c>
      <c r="M33" s="4">
        <f t="shared" si="5"/>
        <v>1296</v>
      </c>
      <c r="N33" s="4">
        <f t="shared" si="5"/>
        <v>1381</v>
      </c>
      <c r="O33" t="s">
        <v>23</v>
      </c>
    </row>
    <row r="34" spans="1:14" ht="13.5">
      <c r="A34" s="2" t="s">
        <v>18</v>
      </c>
      <c r="B34" s="4">
        <v>365</v>
      </c>
      <c r="C34" s="4">
        <v>450</v>
      </c>
      <c r="D34" s="4">
        <v>535</v>
      </c>
      <c r="E34" s="4">
        <v>620</v>
      </c>
      <c r="F34" s="2"/>
      <c r="G34" s="2"/>
      <c r="H34" s="2"/>
      <c r="I34" s="2"/>
      <c r="J34" s="2"/>
      <c r="K34" s="2"/>
      <c r="L34" s="2"/>
      <c r="M34" s="2"/>
      <c r="N34" s="2"/>
    </row>
    <row r="36" spans="1:14" ht="13.5">
      <c r="A36" s="1" t="s">
        <v>16</v>
      </c>
      <c r="B36" s="1" t="s">
        <v>0</v>
      </c>
      <c r="C36" s="1" t="s">
        <v>3</v>
      </c>
      <c r="D36" s="1" t="s">
        <v>1</v>
      </c>
      <c r="E36" s="1" t="s">
        <v>4</v>
      </c>
      <c r="F36" s="1" t="s">
        <v>2</v>
      </c>
      <c r="G36" s="1" t="s">
        <v>5</v>
      </c>
      <c r="H36" s="1" t="s">
        <v>6</v>
      </c>
      <c r="I36" s="1" t="s">
        <v>7</v>
      </c>
      <c r="J36" s="2"/>
      <c r="K36" s="2"/>
      <c r="L36" s="2"/>
      <c r="M36" s="2"/>
      <c r="N36" s="2"/>
    </row>
    <row r="37" spans="1:14" ht="13.5">
      <c r="A37" s="3">
        <v>40</v>
      </c>
      <c r="B37" s="3">
        <v>16</v>
      </c>
      <c r="C37" s="3">
        <v>18</v>
      </c>
      <c r="D37" s="3">
        <v>29</v>
      </c>
      <c r="E37" s="3">
        <v>33</v>
      </c>
      <c r="F37" s="2">
        <f>+D37*1.5+E37</f>
        <v>76.5</v>
      </c>
      <c r="G37" s="2">
        <f>+A37+C37+E37/2</f>
        <v>74.5</v>
      </c>
      <c r="H37" s="3">
        <v>80</v>
      </c>
      <c r="I37" s="3">
        <v>75</v>
      </c>
      <c r="J37" s="2"/>
      <c r="K37" s="2"/>
      <c r="L37" s="2"/>
      <c r="M37" s="2"/>
      <c r="N37" s="2"/>
    </row>
    <row r="38" spans="1:14" ht="13.5">
      <c r="A38" s="2" t="s">
        <v>8</v>
      </c>
      <c r="B38" s="1">
        <v>3</v>
      </c>
      <c r="C38" s="1">
        <v>4</v>
      </c>
      <c r="D38" s="1">
        <v>5</v>
      </c>
      <c r="E38" s="1">
        <v>6</v>
      </c>
      <c r="F38" s="1">
        <v>7</v>
      </c>
      <c r="G38" s="1">
        <v>8</v>
      </c>
      <c r="H38" s="1">
        <v>9</v>
      </c>
      <c r="I38" s="1">
        <v>10</v>
      </c>
      <c r="J38" s="1">
        <v>11</v>
      </c>
      <c r="K38" s="1">
        <v>12</v>
      </c>
      <c r="L38" s="1">
        <v>13</v>
      </c>
      <c r="M38" s="1">
        <v>14</v>
      </c>
      <c r="N38" s="1">
        <v>15</v>
      </c>
    </row>
    <row r="39" spans="1:14" ht="13.5">
      <c r="A39" s="2" t="s">
        <v>9</v>
      </c>
      <c r="B39" s="2">
        <f>+$I$37*2+$H$37*(B38-1)</f>
        <v>310</v>
      </c>
      <c r="C39" s="2">
        <f aca="true" t="shared" si="6" ref="C39:N39">+$I$37*2+$H$37*(C38-1)</f>
        <v>390</v>
      </c>
      <c r="D39" s="2">
        <f t="shared" si="6"/>
        <v>470</v>
      </c>
      <c r="E39" s="2">
        <f t="shared" si="6"/>
        <v>550</v>
      </c>
      <c r="F39" s="2">
        <f t="shared" si="6"/>
        <v>630</v>
      </c>
      <c r="G39" s="2">
        <f t="shared" si="6"/>
        <v>710</v>
      </c>
      <c r="H39" s="2">
        <f t="shared" si="6"/>
        <v>790</v>
      </c>
      <c r="I39" s="2">
        <f t="shared" si="6"/>
        <v>870</v>
      </c>
      <c r="J39" s="2">
        <f t="shared" si="6"/>
        <v>950</v>
      </c>
      <c r="K39" s="2">
        <f t="shared" si="6"/>
        <v>1030</v>
      </c>
      <c r="L39" s="2">
        <f t="shared" si="6"/>
        <v>1110</v>
      </c>
      <c r="M39" s="2">
        <f t="shared" si="6"/>
        <v>1190</v>
      </c>
      <c r="N39" s="2">
        <f t="shared" si="6"/>
        <v>1270</v>
      </c>
    </row>
    <row r="40" spans="1:15" ht="13.5">
      <c r="A40" s="2" t="s">
        <v>18</v>
      </c>
      <c r="B40" s="4">
        <v>395</v>
      </c>
      <c r="C40" s="4">
        <v>470</v>
      </c>
      <c r="D40" s="4">
        <v>550</v>
      </c>
      <c r="E40" s="4">
        <v>625</v>
      </c>
      <c r="F40" s="4">
        <v>700</v>
      </c>
      <c r="G40" s="4">
        <v>780</v>
      </c>
      <c r="H40" s="4">
        <v>855</v>
      </c>
      <c r="I40" s="4">
        <v>935</v>
      </c>
      <c r="J40" s="5">
        <f>+I40+F37</f>
        <v>1011.5</v>
      </c>
      <c r="K40" s="4">
        <f>+J40+F37</f>
        <v>1088</v>
      </c>
      <c r="L40" s="5">
        <f>+K40+F37</f>
        <v>1164.5</v>
      </c>
      <c r="M40" s="4">
        <f>+L40+F37</f>
        <v>1241</v>
      </c>
      <c r="N40" s="5">
        <f>+M40+F37</f>
        <v>1317.5</v>
      </c>
      <c r="O40" t="s">
        <v>23</v>
      </c>
    </row>
    <row r="41" spans="1:14" ht="13.5">
      <c r="A41" s="1" t="s">
        <v>17</v>
      </c>
      <c r="B41" s="1" t="s">
        <v>10</v>
      </c>
      <c r="C41" s="1" t="s">
        <v>11</v>
      </c>
      <c r="D41" s="1" t="s">
        <v>1</v>
      </c>
      <c r="E41" s="1" t="s">
        <v>4</v>
      </c>
      <c r="F41" s="1" t="s">
        <v>5</v>
      </c>
      <c r="G41" s="1" t="s">
        <v>12</v>
      </c>
      <c r="H41" s="1" t="s">
        <v>13</v>
      </c>
      <c r="I41" s="2"/>
      <c r="J41" s="2"/>
      <c r="K41" s="2"/>
      <c r="L41" s="2"/>
      <c r="M41" s="2"/>
      <c r="N41" s="2"/>
    </row>
    <row r="42" spans="1:14" ht="13.5">
      <c r="A42" s="3">
        <v>40</v>
      </c>
      <c r="B42" s="3">
        <v>13</v>
      </c>
      <c r="C42" s="3">
        <v>14</v>
      </c>
      <c r="D42" s="3">
        <v>29</v>
      </c>
      <c r="E42" s="3">
        <v>33</v>
      </c>
      <c r="F42" s="2">
        <f>+A42+C42+E42/2</f>
        <v>70.5</v>
      </c>
      <c r="G42" s="3">
        <v>75</v>
      </c>
      <c r="H42" s="2">
        <f>+I37+(E37/2+E42/2)</f>
        <v>108</v>
      </c>
      <c r="I42" s="2"/>
      <c r="J42" s="2"/>
      <c r="K42" s="2"/>
      <c r="L42" s="2"/>
      <c r="M42" s="2"/>
      <c r="N42" s="2"/>
    </row>
    <row r="43" spans="1:14" ht="13.5">
      <c r="A43" s="2" t="s">
        <v>8</v>
      </c>
      <c r="B43" s="1">
        <v>3</v>
      </c>
      <c r="C43" s="1">
        <v>4</v>
      </c>
      <c r="D43" s="1">
        <v>5</v>
      </c>
      <c r="E43" s="1">
        <v>6</v>
      </c>
      <c r="F43" s="1">
        <v>7</v>
      </c>
      <c r="G43" s="1">
        <v>8</v>
      </c>
      <c r="H43" s="1">
        <v>9</v>
      </c>
      <c r="I43" s="1">
        <v>10</v>
      </c>
      <c r="J43" s="1">
        <v>11</v>
      </c>
      <c r="K43" s="1">
        <v>12</v>
      </c>
      <c r="L43" s="1">
        <v>13</v>
      </c>
      <c r="M43" s="1">
        <v>14</v>
      </c>
      <c r="N43" s="1">
        <v>15</v>
      </c>
    </row>
    <row r="44" spans="1:15" ht="13.5">
      <c r="A44" s="2" t="s">
        <v>14</v>
      </c>
      <c r="B44" s="2">
        <f>+$G$42+$H$42+$H$37*(B43-1)</f>
        <v>343</v>
      </c>
      <c r="C44" s="2">
        <f aca="true" t="shared" si="7" ref="C44:N44">+$G$42+$H$42+$H$37*(C43-1)</f>
        <v>423</v>
      </c>
      <c r="D44" s="2">
        <f t="shared" si="7"/>
        <v>503</v>
      </c>
      <c r="E44" s="2">
        <f t="shared" si="7"/>
        <v>583</v>
      </c>
      <c r="F44" s="2">
        <f t="shared" si="7"/>
        <v>663</v>
      </c>
      <c r="G44" s="2">
        <f t="shared" si="7"/>
        <v>743</v>
      </c>
      <c r="H44" s="7">
        <f t="shared" si="7"/>
        <v>823</v>
      </c>
      <c r="I44" s="7">
        <f t="shared" si="7"/>
        <v>903</v>
      </c>
      <c r="J44" s="7">
        <f t="shared" si="7"/>
        <v>983</v>
      </c>
      <c r="K44" s="7">
        <f t="shared" si="7"/>
        <v>1063</v>
      </c>
      <c r="L44" s="7">
        <f t="shared" si="7"/>
        <v>1143</v>
      </c>
      <c r="M44" s="7">
        <f t="shared" si="7"/>
        <v>1223</v>
      </c>
      <c r="N44" s="7">
        <f t="shared" si="7"/>
        <v>1303</v>
      </c>
      <c r="O44" t="s">
        <v>23</v>
      </c>
    </row>
    <row r="45" spans="1:14" ht="13.5">
      <c r="A45" s="2" t="s">
        <v>18</v>
      </c>
      <c r="B45" s="4">
        <v>360</v>
      </c>
      <c r="C45" s="4">
        <v>435</v>
      </c>
      <c r="D45" s="4">
        <v>510</v>
      </c>
      <c r="E45" s="4">
        <v>590</v>
      </c>
      <c r="F45" s="4">
        <v>665</v>
      </c>
      <c r="G45" s="4">
        <v>745</v>
      </c>
      <c r="H45" s="2"/>
      <c r="I45" s="2"/>
      <c r="J45" s="2"/>
      <c r="K45" s="2"/>
      <c r="L45" s="2"/>
      <c r="M45" s="2"/>
      <c r="N45" s="2"/>
    </row>
    <row r="47" spans="1:14" ht="13.5">
      <c r="A47" s="1" t="s">
        <v>16</v>
      </c>
      <c r="B47" s="1" t="s">
        <v>0</v>
      </c>
      <c r="C47" s="1" t="s">
        <v>3</v>
      </c>
      <c r="D47" s="1" t="s">
        <v>1</v>
      </c>
      <c r="E47" s="1" t="s">
        <v>4</v>
      </c>
      <c r="F47" s="1" t="s">
        <v>2</v>
      </c>
      <c r="G47" s="1" t="s">
        <v>5</v>
      </c>
      <c r="H47" s="1" t="s">
        <v>6</v>
      </c>
      <c r="I47" s="1" t="s">
        <v>7</v>
      </c>
      <c r="J47" s="2"/>
      <c r="K47" s="2"/>
      <c r="L47" s="2"/>
      <c r="M47" s="2"/>
      <c r="N47" s="2"/>
    </row>
    <row r="48" spans="1:14" ht="13.5">
      <c r="A48" s="3">
        <v>40</v>
      </c>
      <c r="B48" s="3">
        <v>13</v>
      </c>
      <c r="C48" s="3">
        <v>14</v>
      </c>
      <c r="D48" s="3">
        <v>25</v>
      </c>
      <c r="E48" s="3">
        <v>28</v>
      </c>
      <c r="F48" s="2">
        <f>+D48*1.5+E48</f>
        <v>65.5</v>
      </c>
      <c r="G48" s="2">
        <f>+A48+C48+E48/2</f>
        <v>68</v>
      </c>
      <c r="H48" s="3">
        <v>70</v>
      </c>
      <c r="I48" s="3">
        <v>70</v>
      </c>
      <c r="J48" s="2"/>
      <c r="K48" s="2"/>
      <c r="L48" s="2"/>
      <c r="M48" s="2"/>
      <c r="N48" s="2"/>
    </row>
    <row r="49" spans="1:14" ht="13.5">
      <c r="A49" s="2" t="s">
        <v>8</v>
      </c>
      <c r="B49" s="1">
        <v>3</v>
      </c>
      <c r="C49" s="1">
        <v>4</v>
      </c>
      <c r="D49" s="1">
        <v>5</v>
      </c>
      <c r="E49" s="1">
        <v>6</v>
      </c>
      <c r="F49" s="1">
        <v>7</v>
      </c>
      <c r="G49" s="1">
        <v>8</v>
      </c>
      <c r="H49" s="1">
        <v>9</v>
      </c>
      <c r="I49" s="1">
        <v>10</v>
      </c>
      <c r="J49" s="1">
        <v>11</v>
      </c>
      <c r="K49" s="1">
        <v>12</v>
      </c>
      <c r="L49" s="1">
        <v>13</v>
      </c>
      <c r="M49" s="1">
        <v>14</v>
      </c>
      <c r="N49" s="1">
        <v>15</v>
      </c>
    </row>
    <row r="50" spans="1:14" ht="13.5">
      <c r="A50" s="2" t="s">
        <v>9</v>
      </c>
      <c r="B50" s="2">
        <f>+$I$48*2+$H$48*(B49-1)</f>
        <v>280</v>
      </c>
      <c r="C50" s="2">
        <f aca="true" t="shared" si="8" ref="C50:N50">+$I$48*2+$H$48*(C49-1)</f>
        <v>350</v>
      </c>
      <c r="D50" s="2">
        <f t="shared" si="8"/>
        <v>420</v>
      </c>
      <c r="E50" s="2">
        <f t="shared" si="8"/>
        <v>490</v>
      </c>
      <c r="F50" s="2">
        <f t="shared" si="8"/>
        <v>560</v>
      </c>
      <c r="G50" s="2">
        <f t="shared" si="8"/>
        <v>630</v>
      </c>
      <c r="H50" s="2">
        <f t="shared" si="8"/>
        <v>700</v>
      </c>
      <c r="I50" s="2">
        <f t="shared" si="8"/>
        <v>770</v>
      </c>
      <c r="J50" s="2">
        <f t="shared" si="8"/>
        <v>840</v>
      </c>
      <c r="K50" s="2">
        <f t="shared" si="8"/>
        <v>910</v>
      </c>
      <c r="L50" s="2">
        <f t="shared" si="8"/>
        <v>980</v>
      </c>
      <c r="M50" s="2">
        <f t="shared" si="8"/>
        <v>1050</v>
      </c>
      <c r="N50" s="2">
        <f t="shared" si="8"/>
        <v>1120</v>
      </c>
    </row>
    <row r="51" spans="1:15" ht="13.5">
      <c r="A51" s="2" t="s">
        <v>18</v>
      </c>
      <c r="B51" s="4">
        <v>340</v>
      </c>
      <c r="C51" s="4">
        <v>405</v>
      </c>
      <c r="D51" s="4">
        <v>470</v>
      </c>
      <c r="E51" s="4">
        <v>540</v>
      </c>
      <c r="F51" s="4">
        <v>605</v>
      </c>
      <c r="G51" s="4">
        <v>670</v>
      </c>
      <c r="H51" s="4">
        <v>735</v>
      </c>
      <c r="I51" s="4">
        <v>800</v>
      </c>
      <c r="J51" s="5">
        <f>+I51+F48</f>
        <v>865.5</v>
      </c>
      <c r="K51" s="4">
        <f>+J51+F48</f>
        <v>931</v>
      </c>
      <c r="L51" s="5">
        <f>+K51+F48</f>
        <v>996.5</v>
      </c>
      <c r="M51" s="4">
        <f>+L51+F48</f>
        <v>1062</v>
      </c>
      <c r="N51" s="5">
        <f>+M51+F48</f>
        <v>1127.5</v>
      </c>
      <c r="O51" t="s">
        <v>23</v>
      </c>
    </row>
    <row r="52" spans="1:14" ht="13.5">
      <c r="A52" s="1" t="s">
        <v>17</v>
      </c>
      <c r="B52" s="1" t="s">
        <v>10</v>
      </c>
      <c r="C52" s="1" t="s">
        <v>11</v>
      </c>
      <c r="D52" s="1" t="s">
        <v>1</v>
      </c>
      <c r="E52" s="1" t="s">
        <v>4</v>
      </c>
      <c r="F52" s="1" t="s">
        <v>5</v>
      </c>
      <c r="G52" s="1" t="s">
        <v>12</v>
      </c>
      <c r="H52" s="1" t="s">
        <v>13</v>
      </c>
      <c r="I52" s="2"/>
      <c r="J52" s="2"/>
      <c r="K52" s="2"/>
      <c r="L52" s="2"/>
      <c r="M52" s="2"/>
      <c r="N52" s="2"/>
    </row>
    <row r="53" spans="1:14" ht="13.5">
      <c r="A53" s="3">
        <v>40</v>
      </c>
      <c r="B53" s="3">
        <v>13</v>
      </c>
      <c r="C53" s="3">
        <v>14</v>
      </c>
      <c r="D53" s="3">
        <v>25</v>
      </c>
      <c r="E53" s="3">
        <v>28</v>
      </c>
      <c r="F53" s="2">
        <f>+A53+C53+E53/2</f>
        <v>68</v>
      </c>
      <c r="G53" s="3">
        <v>70</v>
      </c>
      <c r="H53" s="2">
        <f>+I48+(E48/2+E53/2)</f>
        <v>98</v>
      </c>
      <c r="I53" s="2"/>
      <c r="J53" s="2"/>
      <c r="K53" s="2"/>
      <c r="L53" s="2"/>
      <c r="M53" s="2"/>
      <c r="N53" s="2"/>
    </row>
    <row r="54" spans="1:14" ht="13.5">
      <c r="A54" s="2" t="s">
        <v>8</v>
      </c>
      <c r="B54" s="1">
        <v>3</v>
      </c>
      <c r="C54" s="1">
        <v>4</v>
      </c>
      <c r="D54" s="1">
        <v>5</v>
      </c>
      <c r="E54" s="1">
        <v>6</v>
      </c>
      <c r="F54" s="1">
        <v>7</v>
      </c>
      <c r="G54" s="1">
        <v>8</v>
      </c>
      <c r="H54" s="1">
        <v>9</v>
      </c>
      <c r="I54" s="1">
        <v>10</v>
      </c>
      <c r="J54" s="1">
        <v>11</v>
      </c>
      <c r="K54" s="1">
        <v>12</v>
      </c>
      <c r="L54" s="1">
        <v>13</v>
      </c>
      <c r="M54" s="1">
        <v>14</v>
      </c>
      <c r="N54" s="1">
        <v>15</v>
      </c>
    </row>
    <row r="55" spans="1:15" ht="13.5">
      <c r="A55" s="2" t="s">
        <v>14</v>
      </c>
      <c r="B55" s="2">
        <f>+$G$53+$H$53+$H$48*(B54-1)</f>
        <v>308</v>
      </c>
      <c r="C55" s="2">
        <f aca="true" t="shared" si="9" ref="C55:N55">+$G$53+$H$53+$H$48*(C54-1)</f>
        <v>378</v>
      </c>
      <c r="D55" s="2">
        <f t="shared" si="9"/>
        <v>448</v>
      </c>
      <c r="E55" s="2">
        <f t="shared" si="9"/>
        <v>518</v>
      </c>
      <c r="F55" s="2">
        <f t="shared" si="9"/>
        <v>588</v>
      </c>
      <c r="G55" s="2">
        <f t="shared" si="9"/>
        <v>658</v>
      </c>
      <c r="H55" s="2">
        <f t="shared" si="9"/>
        <v>728</v>
      </c>
      <c r="I55" s="2">
        <f t="shared" si="9"/>
        <v>798</v>
      </c>
      <c r="J55" s="2">
        <f t="shared" si="9"/>
        <v>868</v>
      </c>
      <c r="K55" s="7">
        <f t="shared" si="9"/>
        <v>938</v>
      </c>
      <c r="L55" s="7">
        <f t="shared" si="9"/>
        <v>1008</v>
      </c>
      <c r="M55" s="7">
        <f t="shared" si="9"/>
        <v>1078</v>
      </c>
      <c r="N55" s="7">
        <f t="shared" si="9"/>
        <v>1148</v>
      </c>
      <c r="O55" t="s">
        <v>23</v>
      </c>
    </row>
    <row r="56" spans="1:14" ht="13.5">
      <c r="A56" s="2" t="s">
        <v>18</v>
      </c>
      <c r="B56" s="4">
        <v>345</v>
      </c>
      <c r="C56" s="4">
        <v>410</v>
      </c>
      <c r="D56" s="4">
        <v>475</v>
      </c>
      <c r="E56" s="4">
        <v>540</v>
      </c>
      <c r="F56" s="4">
        <v>610</v>
      </c>
      <c r="G56" s="4">
        <v>675</v>
      </c>
      <c r="H56" s="4">
        <v>740</v>
      </c>
      <c r="I56" s="4">
        <v>805</v>
      </c>
      <c r="J56" s="5">
        <f>+I56+F48</f>
        <v>870.5</v>
      </c>
      <c r="K56" s="2"/>
      <c r="L56" s="2"/>
      <c r="M56" s="2"/>
      <c r="N56" s="2"/>
    </row>
    <row r="58" spans="1:14" ht="13.5">
      <c r="A58" s="1" t="s">
        <v>16</v>
      </c>
      <c r="B58" s="1" t="s">
        <v>0</v>
      </c>
      <c r="C58" s="1" t="s">
        <v>3</v>
      </c>
      <c r="D58" s="1" t="s">
        <v>1</v>
      </c>
      <c r="E58" s="1" t="s">
        <v>4</v>
      </c>
      <c r="F58" s="1" t="s">
        <v>2</v>
      </c>
      <c r="G58" s="1" t="s">
        <v>5</v>
      </c>
      <c r="H58" s="1" t="s">
        <v>6</v>
      </c>
      <c r="I58" s="1" t="s">
        <v>7</v>
      </c>
      <c r="J58" s="2"/>
      <c r="K58" s="2"/>
      <c r="L58" s="2"/>
      <c r="M58" s="2"/>
      <c r="N58" s="2"/>
    </row>
    <row r="59" spans="1:14" ht="13.5">
      <c r="A59" s="3">
        <v>40</v>
      </c>
      <c r="B59" s="3">
        <v>13</v>
      </c>
      <c r="C59" s="3">
        <v>14</v>
      </c>
      <c r="D59" s="3">
        <v>22</v>
      </c>
      <c r="E59" s="3">
        <v>25</v>
      </c>
      <c r="F59" s="2">
        <f>+D59*1.5+E59</f>
        <v>58</v>
      </c>
      <c r="G59" s="2">
        <f>+A59+C59+E59/2</f>
        <v>66.5</v>
      </c>
      <c r="H59" s="3">
        <v>60</v>
      </c>
      <c r="I59" s="3">
        <v>70</v>
      </c>
      <c r="J59" s="2"/>
      <c r="K59" s="2"/>
      <c r="L59" s="2"/>
      <c r="M59" s="2"/>
      <c r="N59" s="2"/>
    </row>
    <row r="60" spans="1:14" ht="13.5">
      <c r="A60" s="2" t="s">
        <v>8</v>
      </c>
      <c r="B60" s="1">
        <v>3</v>
      </c>
      <c r="C60" s="1">
        <v>4</v>
      </c>
      <c r="D60" s="1">
        <v>5</v>
      </c>
      <c r="E60" s="1">
        <v>6</v>
      </c>
      <c r="F60" s="1">
        <v>7</v>
      </c>
      <c r="G60" s="1">
        <v>8</v>
      </c>
      <c r="H60" s="1">
        <v>9</v>
      </c>
      <c r="I60" s="1">
        <v>10</v>
      </c>
      <c r="J60" s="1">
        <v>11</v>
      </c>
      <c r="K60" s="1">
        <v>12</v>
      </c>
      <c r="L60" s="1">
        <v>13</v>
      </c>
      <c r="M60" s="1">
        <v>14</v>
      </c>
      <c r="N60" s="1">
        <v>15</v>
      </c>
    </row>
    <row r="61" spans="1:15" ht="13.5">
      <c r="A61" s="2" t="s">
        <v>9</v>
      </c>
      <c r="B61" s="2">
        <f>+$I$59*2+$H$59*(B60-1)</f>
        <v>260</v>
      </c>
      <c r="C61" s="2">
        <f aca="true" t="shared" si="10" ref="C61:N61">+$I$59*2+$H$59*(C60-1)</f>
        <v>320</v>
      </c>
      <c r="D61" s="2">
        <f t="shared" si="10"/>
        <v>380</v>
      </c>
      <c r="E61" s="2">
        <f t="shared" si="10"/>
        <v>440</v>
      </c>
      <c r="F61" s="2">
        <f t="shared" si="10"/>
        <v>500</v>
      </c>
      <c r="G61" s="4">
        <f t="shared" si="10"/>
        <v>560</v>
      </c>
      <c r="H61" s="4">
        <f t="shared" si="10"/>
        <v>620</v>
      </c>
      <c r="I61" s="4">
        <f t="shared" si="10"/>
        <v>680</v>
      </c>
      <c r="J61" s="4">
        <f t="shared" si="10"/>
        <v>740</v>
      </c>
      <c r="K61" s="4">
        <f t="shared" si="10"/>
        <v>800</v>
      </c>
      <c r="L61" s="4">
        <f t="shared" si="10"/>
        <v>860</v>
      </c>
      <c r="M61" s="4">
        <f t="shared" si="10"/>
        <v>920</v>
      </c>
      <c r="N61" s="4">
        <f t="shared" si="10"/>
        <v>980</v>
      </c>
      <c r="O61" t="s">
        <v>23</v>
      </c>
    </row>
    <row r="62" spans="1:14" ht="13.5">
      <c r="A62" s="2" t="s">
        <v>18</v>
      </c>
      <c r="B62" s="4">
        <v>270</v>
      </c>
      <c r="C62" s="4">
        <v>330</v>
      </c>
      <c r="D62" s="4">
        <v>390</v>
      </c>
      <c r="E62" s="4">
        <v>445</v>
      </c>
      <c r="F62" s="4">
        <v>505</v>
      </c>
      <c r="G62" s="2"/>
      <c r="H62" s="2"/>
      <c r="I62" s="2"/>
      <c r="J62" s="2"/>
      <c r="K62" s="2"/>
      <c r="L62" s="2"/>
      <c r="M62" s="2"/>
      <c r="N62" s="2"/>
    </row>
    <row r="63" spans="1:14" ht="13.5">
      <c r="A63" s="1" t="s">
        <v>17</v>
      </c>
      <c r="B63" s="1" t="s">
        <v>10</v>
      </c>
      <c r="C63" s="1" t="s">
        <v>11</v>
      </c>
      <c r="D63" s="1" t="s">
        <v>1</v>
      </c>
      <c r="E63" s="1" t="s">
        <v>4</v>
      </c>
      <c r="F63" s="1" t="s">
        <v>5</v>
      </c>
      <c r="G63" s="1" t="s">
        <v>12</v>
      </c>
      <c r="H63" s="1" t="s">
        <v>13</v>
      </c>
      <c r="I63" s="2"/>
      <c r="J63" s="2"/>
      <c r="K63" s="2"/>
      <c r="L63" s="2"/>
      <c r="M63" s="2"/>
      <c r="N63" s="2"/>
    </row>
    <row r="64" spans="1:14" ht="13.5">
      <c r="A64" s="3">
        <v>40</v>
      </c>
      <c r="B64" s="3">
        <v>13</v>
      </c>
      <c r="C64" s="3">
        <v>14</v>
      </c>
      <c r="D64" s="3">
        <v>22</v>
      </c>
      <c r="E64" s="3">
        <v>25</v>
      </c>
      <c r="F64" s="2">
        <f>+A64+C64+E64/2</f>
        <v>66.5</v>
      </c>
      <c r="G64" s="3">
        <v>70</v>
      </c>
      <c r="H64" s="2">
        <f>+I59+(E59/2+E64/2)</f>
        <v>95</v>
      </c>
      <c r="I64" s="2"/>
      <c r="J64" s="2"/>
      <c r="K64" s="2"/>
      <c r="L64" s="2"/>
      <c r="M64" s="2"/>
      <c r="N64" s="2"/>
    </row>
    <row r="65" spans="1:14" ht="13.5">
      <c r="A65" s="2" t="s">
        <v>8</v>
      </c>
      <c r="B65" s="1">
        <v>3</v>
      </c>
      <c r="C65" s="1">
        <v>4</v>
      </c>
      <c r="D65" s="1">
        <v>5</v>
      </c>
      <c r="E65" s="1">
        <v>6</v>
      </c>
      <c r="F65" s="1">
        <v>7</v>
      </c>
      <c r="G65" s="1">
        <v>8</v>
      </c>
      <c r="H65" s="1">
        <v>9</v>
      </c>
      <c r="I65" s="1">
        <v>10</v>
      </c>
      <c r="J65" s="1">
        <v>11</v>
      </c>
      <c r="K65" s="1">
        <v>12</v>
      </c>
      <c r="L65" s="1">
        <v>13</v>
      </c>
      <c r="M65" s="1">
        <v>14</v>
      </c>
      <c r="N65" s="1">
        <v>15</v>
      </c>
    </row>
    <row r="66" spans="1:14" ht="13.5">
      <c r="A66" s="2" t="s">
        <v>14</v>
      </c>
      <c r="B66" s="2">
        <f>+$G$64+$H$64+$H$59*(B65-1)</f>
        <v>285</v>
      </c>
      <c r="C66" s="2">
        <f aca="true" t="shared" si="11" ref="C66:N66">+$G$64+$H$64+$H$59*(C65-1)</f>
        <v>345</v>
      </c>
      <c r="D66" s="2">
        <f t="shared" si="11"/>
        <v>405</v>
      </c>
      <c r="E66" s="2">
        <f t="shared" si="11"/>
        <v>465</v>
      </c>
      <c r="F66" s="2">
        <f t="shared" si="11"/>
        <v>525</v>
      </c>
      <c r="G66" s="2">
        <f t="shared" si="11"/>
        <v>585</v>
      </c>
      <c r="H66" s="2">
        <f t="shared" si="11"/>
        <v>645</v>
      </c>
      <c r="I66" s="2">
        <f t="shared" si="11"/>
        <v>705</v>
      </c>
      <c r="J66" s="2">
        <f t="shared" si="11"/>
        <v>765</v>
      </c>
      <c r="K66" s="2">
        <f t="shared" si="11"/>
        <v>825</v>
      </c>
      <c r="L66" s="2">
        <f t="shared" si="11"/>
        <v>885</v>
      </c>
      <c r="M66" s="2">
        <f t="shared" si="11"/>
        <v>945</v>
      </c>
      <c r="N66" s="2">
        <f t="shared" si="11"/>
        <v>1005</v>
      </c>
    </row>
    <row r="67" spans="1:15" ht="13.5">
      <c r="A67" s="2" t="s">
        <v>18</v>
      </c>
      <c r="B67" s="4">
        <v>335</v>
      </c>
      <c r="C67" s="4">
        <v>395</v>
      </c>
      <c r="D67" s="4">
        <v>450</v>
      </c>
      <c r="E67" s="4">
        <v>510</v>
      </c>
      <c r="F67" s="4">
        <v>565</v>
      </c>
      <c r="G67" s="4">
        <v>625</v>
      </c>
      <c r="H67" s="4">
        <v>685</v>
      </c>
      <c r="I67" s="4">
        <v>740</v>
      </c>
      <c r="J67" s="4">
        <f>+I67+F59</f>
        <v>798</v>
      </c>
      <c r="K67" s="4">
        <f>+J67+F59</f>
        <v>856</v>
      </c>
      <c r="L67" s="4">
        <f>+K67+F59</f>
        <v>914</v>
      </c>
      <c r="M67" s="4">
        <f>+L67+F59</f>
        <v>972</v>
      </c>
      <c r="N67" s="4">
        <f>+M67+F59</f>
        <v>1030</v>
      </c>
      <c r="O67" s="8" t="s">
        <v>23</v>
      </c>
    </row>
    <row r="69" spans="1:14" ht="13.5">
      <c r="A69" s="1" t="s">
        <v>16</v>
      </c>
      <c r="B69" s="1" t="s">
        <v>0</v>
      </c>
      <c r="C69" s="1" t="s">
        <v>3</v>
      </c>
      <c r="D69" s="1" t="s">
        <v>1</v>
      </c>
      <c r="E69" s="1" t="s">
        <v>4</v>
      </c>
      <c r="F69" s="1" t="s">
        <v>2</v>
      </c>
      <c r="G69" s="1" t="s">
        <v>5</v>
      </c>
      <c r="H69" s="1" t="s">
        <v>6</v>
      </c>
      <c r="I69" s="1" t="s">
        <v>7</v>
      </c>
      <c r="J69" s="2"/>
      <c r="K69" s="2"/>
      <c r="L69" s="2"/>
      <c r="M69" s="2"/>
      <c r="N69" s="2"/>
    </row>
    <row r="70" spans="1:14" ht="13.5">
      <c r="A70" s="3">
        <v>40</v>
      </c>
      <c r="B70" s="3">
        <v>13</v>
      </c>
      <c r="C70" s="3">
        <v>14</v>
      </c>
      <c r="D70" s="3">
        <v>19</v>
      </c>
      <c r="E70" s="3">
        <v>22</v>
      </c>
      <c r="F70" s="2">
        <f>+D70*1.5+E70</f>
        <v>50.5</v>
      </c>
      <c r="G70" s="2">
        <f>+A70+C70+E70/2</f>
        <v>65</v>
      </c>
      <c r="H70" s="3">
        <v>55</v>
      </c>
      <c r="I70" s="3">
        <v>65</v>
      </c>
      <c r="J70" s="2"/>
      <c r="K70" s="2"/>
      <c r="L70" s="2"/>
      <c r="M70" s="2"/>
      <c r="N70" s="2"/>
    </row>
    <row r="71" spans="1:14" ht="13.5">
      <c r="A71" s="2" t="s">
        <v>8</v>
      </c>
      <c r="B71" s="1">
        <v>3</v>
      </c>
      <c r="C71" s="1">
        <v>4</v>
      </c>
      <c r="D71" s="1">
        <v>5</v>
      </c>
      <c r="E71" s="1">
        <v>6</v>
      </c>
      <c r="F71" s="1">
        <v>7</v>
      </c>
      <c r="G71" s="1">
        <v>8</v>
      </c>
      <c r="H71" s="1">
        <v>9</v>
      </c>
      <c r="I71" s="1">
        <v>10</v>
      </c>
      <c r="J71" s="1">
        <v>11</v>
      </c>
      <c r="K71" s="1">
        <v>12</v>
      </c>
      <c r="L71" s="1">
        <v>13</v>
      </c>
      <c r="M71" s="1">
        <v>14</v>
      </c>
      <c r="N71" s="1">
        <v>15</v>
      </c>
    </row>
    <row r="72" spans="1:14" ht="13.5">
      <c r="A72" s="2" t="s">
        <v>9</v>
      </c>
      <c r="B72" s="2">
        <f>+$I$70*2+$H$70*(B71-1)</f>
        <v>240</v>
      </c>
      <c r="C72" s="2">
        <f aca="true" t="shared" si="12" ref="C72:N72">+$I$70*2+$H$70*(C71-1)</f>
        <v>295</v>
      </c>
      <c r="D72" s="2">
        <f t="shared" si="12"/>
        <v>350</v>
      </c>
      <c r="E72" s="2">
        <f t="shared" si="12"/>
        <v>405</v>
      </c>
      <c r="F72" s="2">
        <f t="shared" si="12"/>
        <v>460</v>
      </c>
      <c r="G72" s="2">
        <f t="shared" si="12"/>
        <v>515</v>
      </c>
      <c r="H72" s="2">
        <f t="shared" si="12"/>
        <v>570</v>
      </c>
      <c r="I72" s="2">
        <f t="shared" si="12"/>
        <v>625</v>
      </c>
      <c r="J72" s="2">
        <f t="shared" si="12"/>
        <v>680</v>
      </c>
      <c r="K72" s="2">
        <f t="shared" si="12"/>
        <v>735</v>
      </c>
      <c r="L72" s="2">
        <f t="shared" si="12"/>
        <v>790</v>
      </c>
      <c r="M72" s="2">
        <f t="shared" si="12"/>
        <v>845</v>
      </c>
      <c r="N72" s="2">
        <f t="shared" si="12"/>
        <v>900</v>
      </c>
    </row>
    <row r="73" spans="1:15" ht="13.5">
      <c r="A73" s="2" t="s">
        <v>18</v>
      </c>
      <c r="B73" s="4">
        <v>320</v>
      </c>
      <c r="C73" s="4">
        <v>375</v>
      </c>
      <c r="D73" s="4">
        <v>425</v>
      </c>
      <c r="E73" s="4">
        <v>480</v>
      </c>
      <c r="F73" s="4">
        <v>535</v>
      </c>
      <c r="G73" s="4">
        <v>585</v>
      </c>
      <c r="H73" s="4">
        <v>640</v>
      </c>
      <c r="I73" s="4">
        <v>690</v>
      </c>
      <c r="J73" s="5">
        <f>+I73+F70</f>
        <v>740.5</v>
      </c>
      <c r="K73" s="4">
        <f>+J73+F70</f>
        <v>791</v>
      </c>
      <c r="L73" s="5">
        <f>+K73+F70</f>
        <v>841.5</v>
      </c>
      <c r="M73" s="4">
        <f>+L73+F70</f>
        <v>892</v>
      </c>
      <c r="N73" s="5">
        <f>+M73+F70</f>
        <v>942.5</v>
      </c>
      <c r="O73" s="8" t="s">
        <v>23</v>
      </c>
    </row>
    <row r="74" spans="1:14" ht="13.5">
      <c r="A74" s="1" t="s">
        <v>17</v>
      </c>
      <c r="B74" s="1" t="s">
        <v>10</v>
      </c>
      <c r="C74" s="1" t="s">
        <v>11</v>
      </c>
      <c r="D74" s="1" t="s">
        <v>1</v>
      </c>
      <c r="E74" s="1" t="s">
        <v>4</v>
      </c>
      <c r="F74" s="1" t="s">
        <v>5</v>
      </c>
      <c r="G74" s="1" t="s">
        <v>12</v>
      </c>
      <c r="H74" s="1" t="s">
        <v>13</v>
      </c>
      <c r="I74" s="2"/>
      <c r="J74" s="2"/>
      <c r="K74" s="2"/>
      <c r="L74" s="2"/>
      <c r="M74" s="2"/>
      <c r="N74" s="2"/>
    </row>
    <row r="75" spans="1:14" ht="13.5">
      <c r="A75" s="3">
        <v>40</v>
      </c>
      <c r="B75" s="3">
        <v>13</v>
      </c>
      <c r="C75" s="3">
        <v>14</v>
      </c>
      <c r="D75" s="3">
        <v>19</v>
      </c>
      <c r="E75" s="3">
        <v>22</v>
      </c>
      <c r="F75" s="2">
        <f>+A75+C75+E75/2</f>
        <v>65</v>
      </c>
      <c r="G75" s="3">
        <v>65</v>
      </c>
      <c r="H75" s="2">
        <f>+I70+(E70/2+E75/2)</f>
        <v>87</v>
      </c>
      <c r="I75" s="2"/>
      <c r="J75" s="2"/>
      <c r="K75" s="2"/>
      <c r="L75" s="2"/>
      <c r="M75" s="2"/>
      <c r="N75" s="2"/>
    </row>
    <row r="76" spans="1:14" ht="13.5">
      <c r="A76" s="2" t="s">
        <v>8</v>
      </c>
      <c r="B76" s="1">
        <v>3</v>
      </c>
      <c r="C76" s="1">
        <v>4</v>
      </c>
      <c r="D76" s="1">
        <v>5</v>
      </c>
      <c r="E76" s="1">
        <v>6</v>
      </c>
      <c r="F76" s="1">
        <v>7</v>
      </c>
      <c r="G76" s="1">
        <v>8</v>
      </c>
      <c r="H76" s="1">
        <v>9</v>
      </c>
      <c r="I76" s="1">
        <v>10</v>
      </c>
      <c r="J76" s="1">
        <v>11</v>
      </c>
      <c r="K76" s="1">
        <v>12</v>
      </c>
      <c r="L76" s="1">
        <v>13</v>
      </c>
      <c r="M76" s="1">
        <v>14</v>
      </c>
      <c r="N76" s="1">
        <v>15</v>
      </c>
    </row>
    <row r="77" spans="1:14" ht="13.5">
      <c r="A77" s="2" t="s">
        <v>14</v>
      </c>
      <c r="B77" s="2">
        <f>+$G$75+$H$75+$H$70*(B76-1)</f>
        <v>262</v>
      </c>
      <c r="C77" s="2">
        <f aca="true" t="shared" si="13" ref="C77:N77">+$G$75+$H$75+$H$70*(C76-1)</f>
        <v>317</v>
      </c>
      <c r="D77" s="2">
        <f t="shared" si="13"/>
        <v>372</v>
      </c>
      <c r="E77" s="2">
        <f t="shared" si="13"/>
        <v>427</v>
      </c>
      <c r="F77" s="2">
        <f t="shared" si="13"/>
        <v>482</v>
      </c>
      <c r="G77" s="2">
        <f t="shared" si="13"/>
        <v>537</v>
      </c>
      <c r="H77" s="2">
        <f t="shared" si="13"/>
        <v>592</v>
      </c>
      <c r="I77" s="2">
        <f t="shared" si="13"/>
        <v>647</v>
      </c>
      <c r="J77" s="2">
        <f t="shared" si="13"/>
        <v>702</v>
      </c>
      <c r="K77" s="2">
        <f t="shared" si="13"/>
        <v>757</v>
      </c>
      <c r="L77" s="2">
        <f t="shared" si="13"/>
        <v>812</v>
      </c>
      <c r="M77" s="2">
        <f t="shared" si="13"/>
        <v>867</v>
      </c>
      <c r="N77" s="2">
        <f t="shared" si="13"/>
        <v>922</v>
      </c>
    </row>
    <row r="78" spans="1:15" ht="13.5">
      <c r="A78" s="2" t="s">
        <v>18</v>
      </c>
      <c r="B78" s="4">
        <v>330</v>
      </c>
      <c r="C78" s="4">
        <v>380</v>
      </c>
      <c r="D78" s="4">
        <v>435</v>
      </c>
      <c r="E78" s="4">
        <v>485</v>
      </c>
      <c r="F78" s="4">
        <v>540</v>
      </c>
      <c r="G78" s="4">
        <v>595</v>
      </c>
      <c r="H78" s="4">
        <v>645</v>
      </c>
      <c r="I78" s="4">
        <v>700</v>
      </c>
      <c r="J78" s="5">
        <f>+I78+F70</f>
        <v>750.5</v>
      </c>
      <c r="K78" s="4">
        <f>+J78+F70</f>
        <v>801</v>
      </c>
      <c r="L78" s="5">
        <f>+K78+F70</f>
        <v>851.5</v>
      </c>
      <c r="M78" s="4">
        <f>+L78+F70</f>
        <v>902</v>
      </c>
      <c r="N78" s="5">
        <f>+M78+F70</f>
        <v>952.5</v>
      </c>
      <c r="O78" s="8" t="s">
        <v>23</v>
      </c>
    </row>
    <row r="80" spans="1:14" ht="13.5">
      <c r="A80" s="1" t="s">
        <v>16</v>
      </c>
      <c r="B80" s="1" t="s">
        <v>0</v>
      </c>
      <c r="C80" s="1" t="s">
        <v>3</v>
      </c>
      <c r="D80" s="1" t="s">
        <v>1</v>
      </c>
      <c r="E80" s="1" t="s">
        <v>4</v>
      </c>
      <c r="F80" s="1" t="s">
        <v>2</v>
      </c>
      <c r="G80" s="1" t="s">
        <v>5</v>
      </c>
      <c r="H80" s="1" t="s">
        <v>6</v>
      </c>
      <c r="I80" s="1" t="s">
        <v>7</v>
      </c>
      <c r="J80" s="2"/>
      <c r="K80" s="2"/>
      <c r="L80" s="2"/>
      <c r="M80" s="2"/>
      <c r="N80" s="2"/>
    </row>
    <row r="81" spans="1:14" ht="13.5">
      <c r="A81" s="3">
        <v>40</v>
      </c>
      <c r="B81" s="3">
        <v>13</v>
      </c>
      <c r="C81" s="3">
        <v>14</v>
      </c>
      <c r="D81" s="3">
        <v>16</v>
      </c>
      <c r="E81" s="3">
        <v>18</v>
      </c>
      <c r="F81" s="2">
        <f>+D81*1.5+E81</f>
        <v>42</v>
      </c>
      <c r="G81" s="2">
        <f>+A81+C81+E81/2</f>
        <v>63</v>
      </c>
      <c r="H81" s="3">
        <v>45</v>
      </c>
      <c r="I81" s="3">
        <v>65</v>
      </c>
      <c r="J81" s="2"/>
      <c r="K81" s="2"/>
      <c r="L81" s="2"/>
      <c r="M81" s="2"/>
      <c r="N81" s="2"/>
    </row>
    <row r="82" spans="1:14" ht="13.5">
      <c r="A82" s="2" t="s">
        <v>8</v>
      </c>
      <c r="B82" s="1">
        <v>3</v>
      </c>
      <c r="C82" s="1">
        <v>4</v>
      </c>
      <c r="D82" s="1">
        <v>5</v>
      </c>
      <c r="E82" s="1">
        <v>6</v>
      </c>
      <c r="F82" s="1">
        <v>7</v>
      </c>
      <c r="G82" s="1">
        <v>8</v>
      </c>
      <c r="H82" s="1">
        <v>9</v>
      </c>
      <c r="I82" s="1">
        <v>10</v>
      </c>
      <c r="J82" s="1">
        <v>11</v>
      </c>
      <c r="K82" s="1">
        <v>12</v>
      </c>
      <c r="L82" s="1">
        <v>13</v>
      </c>
      <c r="M82" s="1">
        <v>14</v>
      </c>
      <c r="N82" s="1">
        <v>15</v>
      </c>
    </row>
    <row r="83" spans="1:14" ht="13.5">
      <c r="A83" s="2" t="s">
        <v>9</v>
      </c>
      <c r="B83" s="2">
        <f>+$I$81*2+$H$81*(B82-1)</f>
        <v>220</v>
      </c>
      <c r="C83" s="2">
        <f aca="true" t="shared" si="14" ref="C83:N83">+$I$81*2+$H$81*(C82-1)</f>
        <v>265</v>
      </c>
      <c r="D83" s="2">
        <f t="shared" si="14"/>
        <v>310</v>
      </c>
      <c r="E83" s="2">
        <f t="shared" si="14"/>
        <v>355</v>
      </c>
      <c r="F83" s="2">
        <f t="shared" si="14"/>
        <v>400</v>
      </c>
      <c r="G83" s="2">
        <f t="shared" si="14"/>
        <v>445</v>
      </c>
      <c r="H83" s="2">
        <f t="shared" si="14"/>
        <v>490</v>
      </c>
      <c r="I83" s="2">
        <f t="shared" si="14"/>
        <v>535</v>
      </c>
      <c r="J83" s="2">
        <f t="shared" si="14"/>
        <v>580</v>
      </c>
      <c r="K83" s="2">
        <f t="shared" si="14"/>
        <v>625</v>
      </c>
      <c r="L83" s="2">
        <f t="shared" si="14"/>
        <v>670</v>
      </c>
      <c r="M83" s="2">
        <f t="shared" si="14"/>
        <v>715</v>
      </c>
      <c r="N83" s="2">
        <f t="shared" si="14"/>
        <v>760</v>
      </c>
    </row>
    <row r="84" spans="1:15" ht="13.5">
      <c r="A84" s="2" t="s">
        <v>18</v>
      </c>
      <c r="B84" s="4">
        <v>315</v>
      </c>
      <c r="C84" s="4">
        <v>365</v>
      </c>
      <c r="D84" s="4">
        <v>415</v>
      </c>
      <c r="E84" s="4">
        <v>465</v>
      </c>
      <c r="F84" s="4">
        <v>515</v>
      </c>
      <c r="G84" s="4">
        <v>565</v>
      </c>
      <c r="H84" s="4">
        <v>615</v>
      </c>
      <c r="I84" s="4">
        <v>665</v>
      </c>
      <c r="J84" s="5">
        <f>+I84+F81</f>
        <v>707</v>
      </c>
      <c r="K84" s="4">
        <f>+J84+F81</f>
        <v>749</v>
      </c>
      <c r="L84" s="5">
        <f>+K84+F81</f>
        <v>791</v>
      </c>
      <c r="M84" s="4">
        <f>+L84+F81</f>
        <v>833</v>
      </c>
      <c r="N84" s="5">
        <f>+M84+F81</f>
        <v>875</v>
      </c>
      <c r="O84" s="8" t="s">
        <v>23</v>
      </c>
    </row>
    <row r="85" spans="1:14" ht="13.5">
      <c r="A85" s="1" t="s">
        <v>17</v>
      </c>
      <c r="B85" s="1" t="s">
        <v>10</v>
      </c>
      <c r="C85" s="1" t="s">
        <v>11</v>
      </c>
      <c r="D85" s="1" t="s">
        <v>1</v>
      </c>
      <c r="E85" s="1" t="s">
        <v>4</v>
      </c>
      <c r="F85" s="1" t="s">
        <v>5</v>
      </c>
      <c r="G85" s="1" t="s">
        <v>12</v>
      </c>
      <c r="H85" s="1" t="s">
        <v>13</v>
      </c>
      <c r="I85" s="2"/>
      <c r="J85" s="2"/>
      <c r="K85" s="2"/>
      <c r="L85" s="2"/>
      <c r="M85" s="2"/>
      <c r="N85" s="2"/>
    </row>
    <row r="86" spans="1:14" ht="13.5">
      <c r="A86" s="3">
        <v>40</v>
      </c>
      <c r="B86" s="3">
        <v>13</v>
      </c>
      <c r="C86" s="3">
        <v>14</v>
      </c>
      <c r="D86" s="3">
        <v>16</v>
      </c>
      <c r="E86" s="3">
        <v>18</v>
      </c>
      <c r="F86" s="2">
        <f>+A86+C86+E86/2</f>
        <v>63</v>
      </c>
      <c r="G86" s="3">
        <v>65</v>
      </c>
      <c r="H86" s="2">
        <f>+I81+(E81/2+E86/2)</f>
        <v>83</v>
      </c>
      <c r="I86" s="2"/>
      <c r="J86" s="2"/>
      <c r="K86" s="2"/>
      <c r="L86" s="2"/>
      <c r="M86" s="2"/>
      <c r="N86" s="2"/>
    </row>
    <row r="87" spans="1:14" ht="13.5">
      <c r="A87" s="2" t="s">
        <v>8</v>
      </c>
      <c r="B87" s="1">
        <v>3</v>
      </c>
      <c r="C87" s="1">
        <v>4</v>
      </c>
      <c r="D87" s="1">
        <v>5</v>
      </c>
      <c r="E87" s="1">
        <v>6</v>
      </c>
      <c r="F87" s="1">
        <v>7</v>
      </c>
      <c r="G87" s="1">
        <v>8</v>
      </c>
      <c r="H87" s="1">
        <v>9</v>
      </c>
      <c r="I87" s="1">
        <v>10</v>
      </c>
      <c r="J87" s="1">
        <v>11</v>
      </c>
      <c r="K87" s="1">
        <v>12</v>
      </c>
      <c r="L87" s="1">
        <v>13</v>
      </c>
      <c r="M87" s="1">
        <v>14</v>
      </c>
      <c r="N87" s="1">
        <v>15</v>
      </c>
    </row>
    <row r="88" spans="1:14" ht="13.5">
      <c r="A88" s="2" t="s">
        <v>14</v>
      </c>
      <c r="B88" s="2">
        <f>+$G$86+$H$86+$H$81*(B87-1)</f>
        <v>238</v>
      </c>
      <c r="C88" s="2">
        <f aca="true" t="shared" si="15" ref="C88:N88">+$G$86+$H$86+$H$81*(C87-1)</f>
        <v>283</v>
      </c>
      <c r="D88" s="2">
        <f t="shared" si="15"/>
        <v>328</v>
      </c>
      <c r="E88" s="2">
        <f t="shared" si="15"/>
        <v>373</v>
      </c>
      <c r="F88" s="2">
        <f t="shared" si="15"/>
        <v>418</v>
      </c>
      <c r="G88" s="2">
        <f t="shared" si="15"/>
        <v>463</v>
      </c>
      <c r="H88" s="2">
        <f t="shared" si="15"/>
        <v>508</v>
      </c>
      <c r="I88" s="2">
        <f t="shared" si="15"/>
        <v>553</v>
      </c>
      <c r="J88" s="2">
        <f t="shared" si="15"/>
        <v>598</v>
      </c>
      <c r="K88" s="2">
        <f t="shared" si="15"/>
        <v>643</v>
      </c>
      <c r="L88" s="2">
        <f t="shared" si="15"/>
        <v>688</v>
      </c>
      <c r="M88" s="2">
        <f t="shared" si="15"/>
        <v>733</v>
      </c>
      <c r="N88" s="2">
        <f t="shared" si="15"/>
        <v>778</v>
      </c>
    </row>
    <row r="89" spans="1:15" ht="13.5">
      <c r="A89" s="2" t="s">
        <v>18</v>
      </c>
      <c r="B89" s="4">
        <v>325</v>
      </c>
      <c r="C89" s="4">
        <v>375</v>
      </c>
      <c r="D89" s="4">
        <v>425</v>
      </c>
      <c r="E89" s="4">
        <v>475</v>
      </c>
      <c r="F89" s="4">
        <v>525</v>
      </c>
      <c r="G89" s="4">
        <v>575</v>
      </c>
      <c r="H89" s="4">
        <v>625</v>
      </c>
      <c r="I89" s="4">
        <v>675</v>
      </c>
      <c r="J89" s="5">
        <f>+I89+F81</f>
        <v>717</v>
      </c>
      <c r="K89" s="4">
        <f>+J89+F81</f>
        <v>759</v>
      </c>
      <c r="L89" s="5">
        <f>+K89+F81</f>
        <v>801</v>
      </c>
      <c r="M89" s="4">
        <f>+L89+F81</f>
        <v>843</v>
      </c>
      <c r="N89" s="5">
        <f>+M89+F81</f>
        <v>885</v>
      </c>
      <c r="O89" s="8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荒木</dc:creator>
  <cp:keywords/>
  <dc:description/>
  <cp:lastModifiedBy>ueno2</cp:lastModifiedBy>
  <cp:lastPrinted>2011-05-05T23:25:01Z</cp:lastPrinted>
  <dcterms:created xsi:type="dcterms:W3CDTF">2009-12-04T01:19:00Z</dcterms:created>
  <dcterms:modified xsi:type="dcterms:W3CDTF">2012-03-04T13:22:21Z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